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D1029" i="2"/>
  <c r="C1029" i="2"/>
  <c r="B1029" i="2"/>
  <c r="A1029" i="2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D1019" i="2"/>
  <c r="C1019" i="2"/>
  <c r="B1019" i="2"/>
  <c r="A1019" i="2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D1002" i="2"/>
  <c r="C1002" i="2"/>
  <c r="B1002" i="2"/>
  <c r="A1002" i="2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D998" i="2"/>
  <c r="C998" i="2"/>
  <c r="B998" i="2"/>
  <c r="A998" i="2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D980" i="2"/>
  <c r="C980" i="2"/>
  <c r="B980" i="2"/>
  <c r="A980" i="2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D970" i="2"/>
  <c r="C970" i="2"/>
  <c r="B970" i="2"/>
  <c r="A970" i="2"/>
  <c r="H969" i="2"/>
  <c r="F969" i="2"/>
  <c r="E969" i="2"/>
  <c r="C969" i="2"/>
  <c r="B969" i="2"/>
  <c r="A969" i="2"/>
  <c r="D969" i="2" s="1"/>
  <c r="H968" i="2"/>
  <c r="F968" i="2"/>
  <c r="E968" i="2"/>
  <c r="D968" i="2"/>
  <c r="C968" i="2"/>
  <c r="B968" i="2"/>
  <c r="A968" i="2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D946" i="2"/>
  <c r="C946" i="2"/>
  <c r="B946" i="2"/>
  <c r="A946" i="2"/>
  <c r="H945" i="2"/>
  <c r="F945" i="2"/>
  <c r="E945" i="2"/>
  <c r="D945" i="2"/>
  <c r="C945" i="2"/>
  <c r="B945" i="2"/>
  <c r="A945" i="2"/>
  <c r="H944" i="2"/>
  <c r="F944" i="2"/>
  <c r="E944" i="2"/>
  <c r="D944" i="2"/>
  <c r="C944" i="2"/>
  <c r="B944" i="2"/>
  <c r="A944" i="2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D900" i="2"/>
  <c r="C900" i="2"/>
  <c r="B900" i="2"/>
  <c r="A900" i="2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D878" i="2"/>
  <c r="C878" i="2"/>
  <c r="B878" i="2"/>
  <c r="A878" i="2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D832" i="2"/>
  <c r="C832" i="2"/>
  <c r="B832" i="2"/>
  <c r="A832" i="2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D829" i="2"/>
  <c r="C829" i="2"/>
  <c r="B829" i="2"/>
  <c r="A829" i="2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D817" i="2"/>
  <c r="C817" i="2"/>
  <c r="B817" i="2"/>
  <c r="A817" i="2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D781" i="2"/>
  <c r="C781" i="2"/>
  <c r="B781" i="2"/>
  <c r="A781" i="2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D772" i="2"/>
  <c r="C772" i="2"/>
  <c r="B772" i="2"/>
  <c r="A772" i="2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D760" i="2"/>
  <c r="C760" i="2"/>
  <c r="B760" i="2"/>
  <c r="A760" i="2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D724" i="2"/>
  <c r="C724" i="2"/>
  <c r="B724" i="2"/>
  <c r="A724" i="2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D721" i="2"/>
  <c r="C721" i="2"/>
  <c r="B721" i="2"/>
  <c r="A721" i="2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D709" i="2"/>
  <c r="C709" i="2"/>
  <c r="B709" i="2"/>
  <c r="A709" i="2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D673" i="2"/>
  <c r="C673" i="2"/>
  <c r="B673" i="2"/>
  <c r="A673" i="2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D664" i="2"/>
  <c r="C664" i="2"/>
  <c r="B664" i="2"/>
  <c r="A664" i="2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D652" i="2"/>
  <c r="C652" i="2"/>
  <c r="B652" i="2"/>
  <c r="A652" i="2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D616" i="2"/>
  <c r="C616" i="2"/>
  <c r="B616" i="2"/>
  <c r="A616" i="2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D613" i="2"/>
  <c r="C613" i="2"/>
  <c r="B613" i="2"/>
  <c r="A613" i="2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D601" i="2"/>
  <c r="C601" i="2"/>
  <c r="B601" i="2"/>
  <c r="A601" i="2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D577" i="2"/>
  <c r="C577" i="2"/>
  <c r="B577" i="2"/>
  <c r="A577" i="2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D565" i="2"/>
  <c r="C565" i="2"/>
  <c r="B565" i="2"/>
  <c r="A565" i="2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D556" i="2"/>
  <c r="C556" i="2"/>
  <c r="B556" i="2"/>
  <c r="A556" i="2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D520" i="2"/>
  <c r="C520" i="2"/>
  <c r="B520" i="2"/>
  <c r="A520" i="2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D508" i="2"/>
  <c r="C508" i="2"/>
  <c r="B508" i="2"/>
  <c r="A508" i="2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D505" i="2"/>
  <c r="C505" i="2"/>
  <c r="B505" i="2"/>
  <c r="A505" i="2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D469" i="2"/>
  <c r="C469" i="2"/>
  <c r="B469" i="2"/>
  <c r="A469" i="2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D457" i="2"/>
  <c r="C457" i="2"/>
  <c r="B457" i="2"/>
  <c r="A457" i="2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D448" i="2"/>
  <c r="C448" i="2"/>
  <c r="B448" i="2"/>
  <c r="A448" i="2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D421" i="2"/>
  <c r="C421" i="2"/>
  <c r="B421" i="2"/>
  <c r="A421" i="2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D412" i="2"/>
  <c r="C412" i="2"/>
  <c r="B412" i="2"/>
  <c r="A412" i="2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D400" i="2"/>
  <c r="C400" i="2"/>
  <c r="B400" i="2"/>
  <c r="A400" i="2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D361" i="2"/>
  <c r="C361" i="2"/>
  <c r="B361" i="2"/>
  <c r="A361" i="2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D357" i="2"/>
  <c r="C357" i="2"/>
  <c r="B357" i="2"/>
  <c r="A357" i="2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D340" i="2"/>
  <c r="C340" i="2"/>
  <c r="B340" i="2"/>
  <c r="A340" i="2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D314" i="2"/>
  <c r="C314" i="2"/>
  <c r="B314" i="2"/>
  <c r="A314" i="2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D309" i="2"/>
  <c r="C309" i="2"/>
  <c r="B309" i="2"/>
  <c r="A309" i="2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D303" i="2"/>
  <c r="C303" i="2"/>
  <c r="B303" i="2"/>
  <c r="A303" i="2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D275" i="2"/>
  <c r="C275" i="2"/>
  <c r="B275" i="2"/>
  <c r="A275" i="2"/>
  <c r="H274" i="2"/>
  <c r="F274" i="2"/>
  <c r="E274" i="2"/>
  <c r="C274" i="2"/>
  <c r="B274" i="2"/>
  <c r="A274" i="2"/>
  <c r="D274" i="2" s="1"/>
  <c r="H273" i="2"/>
  <c r="F273" i="2"/>
  <c r="E273" i="2"/>
  <c r="D273" i="2"/>
  <c r="C273" i="2"/>
  <c r="B273" i="2"/>
  <c r="A273" i="2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D266" i="2"/>
  <c r="C266" i="2"/>
  <c r="B266" i="2"/>
  <c r="A266" i="2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D242" i="2"/>
  <c r="C242" i="2"/>
  <c r="B242" i="2"/>
  <c r="A242" i="2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D236" i="2"/>
  <c r="C236" i="2"/>
  <c r="B236" i="2"/>
  <c r="A236" i="2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D232" i="2"/>
  <c r="C232" i="2"/>
  <c r="B232" i="2"/>
  <c r="A232" i="2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D210" i="2"/>
  <c r="C210" i="2"/>
  <c r="B210" i="2"/>
  <c r="A210" i="2"/>
  <c r="H209" i="2"/>
  <c r="F209" i="2"/>
  <c r="E209" i="2"/>
  <c r="C209" i="2"/>
  <c r="B209" i="2"/>
  <c r="A209" i="2"/>
  <c r="D209" i="2" s="1"/>
  <c r="H208" i="2"/>
  <c r="F208" i="2"/>
  <c r="E208" i="2"/>
  <c r="D208" i="2"/>
  <c r="C208" i="2"/>
  <c r="B208" i="2"/>
  <c r="A208" i="2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D203" i="2"/>
  <c r="C203" i="2"/>
  <c r="B203" i="2"/>
  <c r="A203" i="2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D173" i="2"/>
  <c r="C173" i="2"/>
  <c r="B173" i="2"/>
  <c r="A173" i="2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D160" i="2"/>
  <c r="C160" i="2"/>
  <c r="B160" i="2"/>
  <c r="A160" i="2"/>
  <c r="H159" i="2"/>
  <c r="F159" i="2"/>
  <c r="E159" i="2"/>
  <c r="C159" i="2"/>
  <c r="B159" i="2"/>
  <c r="A159" i="2"/>
  <c r="D159" i="2" s="1"/>
  <c r="H158" i="2"/>
  <c r="F158" i="2"/>
  <c r="E158" i="2"/>
  <c r="D158" i="2"/>
  <c r="C158" i="2"/>
  <c r="B158" i="2"/>
  <c r="A158" i="2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D149" i="2"/>
  <c r="C149" i="2"/>
  <c r="B149" i="2"/>
  <c r="A149" i="2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D145" i="2"/>
  <c r="C145" i="2"/>
  <c r="B145" i="2"/>
  <c r="A145" i="2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D136" i="2"/>
  <c r="C136" i="2"/>
  <c r="B136" i="2"/>
  <c r="A136" i="2"/>
  <c r="H135" i="2"/>
  <c r="F135" i="2"/>
  <c r="E135" i="2"/>
  <c r="C135" i="2"/>
  <c r="B135" i="2"/>
  <c r="A135" i="2"/>
  <c r="D135" i="2" s="1"/>
  <c r="H134" i="2"/>
  <c r="F134" i="2"/>
  <c r="E134" i="2"/>
  <c r="D134" i="2"/>
  <c r="C134" i="2"/>
  <c r="B134" i="2"/>
  <c r="A134" i="2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D121" i="2"/>
  <c r="C121" i="2"/>
  <c r="B121" i="2"/>
  <c r="A121" i="2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D114" i="2"/>
  <c r="C114" i="2"/>
  <c r="B114" i="2"/>
  <c r="A114" i="2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D81" i="2"/>
  <c r="C81" i="2"/>
  <c r="B81" i="2"/>
  <c r="A81" i="2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D70" i="2"/>
  <c r="C70" i="2"/>
  <c r="B70" i="2"/>
  <c r="A70" i="2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D59" i="2"/>
  <c r="C59" i="2"/>
  <c r="B59" i="2"/>
  <c r="A59" i="2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D33" i="2"/>
  <c r="C33" i="2"/>
  <c r="B33" i="2"/>
  <c r="A33" i="2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D24" i="2"/>
  <c r="C24" i="2"/>
  <c r="B24" i="2"/>
  <c r="A24" i="2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D9" i="2"/>
  <c r="C9" i="2"/>
  <c r="B9" i="2"/>
  <c r="A9" i="2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D5" i="2"/>
  <c r="C5" i="2"/>
  <c r="B5" i="2"/>
  <c r="A5" i="2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<sst xmlns="http://schemas.openxmlformats.org/spreadsheetml/2006/main" count="432" uniqueCount="326">
  <si>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</si>
  <si>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</si>
  <si>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</si>
  <si>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</si>
  <si>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</si>
  <si>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</si>
  <si>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</si>
  <si>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</si>
  <si>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</si>
  <si>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</si>
  <si>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</si>
  <si>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</si>
  <si>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</si>
  <si>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</si>
  <si>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</si>
  <si>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</si>
  <si>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</si>
  <si>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</si>
  <si>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</si>
  <si>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</si>
  <si>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</si>
  <si>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</si>
  <si>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</si>
  <si>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</si>
  <si>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</si>
  <si>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</si>
  <si>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</si>
  <si>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</si>
  <si>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</si>
  <si>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</si>
  <si>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</si>
  <si>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</si>
  <si>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</si>
  <si>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</si>
  <si>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</si>
  <si>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</si>
  <si>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</si>
  <si>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</si>
  <si>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</si>
  <si>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</si>
  <si>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</si>
  <si>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</si>
  <si>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</si>
  <si>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</si>
  <si>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</si>
  <si>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</si>
  <si>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</si>
  <si>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</si>
  <si>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</si>
  <si>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</si>
  <si>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</si>
  <si>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</si>
  <si>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</si>
  <si>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</si>
  <si>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</si>
  <si>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</si>
  <si>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</si>
  <si>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</si>
  <si>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</si>
  <si>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</si>
  <si>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</si>
  <si>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</si>
  <si>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</si>
  <si>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</si>
  <si>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</si>
  <si>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</si>
  <si>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</si>
  <si>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</si>
  <si>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</si>
  <si>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</si>
  <si>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</si>
  <si>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</si>
  <si>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</si>
  <si>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</si>
  <si>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</si>
  <si>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</si>
  <si>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</si>
  <si>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</si>
  <si>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</si>
  <si>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</si>
  <si>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</si>
  <si>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</si>
  <si>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</si>
  <si>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</si>
  <si>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</si>
  <si>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</si>
  <si>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</si>
  <si>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</si>
  <si>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</si>
  <si>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</si>
  <si>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</si>
  <si>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</si>
  <si>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</si>
  <si>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</si>
  <si>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</si>
  <si>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</si>
  <si>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</si>
  <si>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</si>
  <si>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</si>
  <si>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</si>
  <si>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</si>
  <si>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</si>
  <si>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</si>
  <si>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</si>
  <si>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</si>
  <si>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</si>
  <si>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</si>
  <si>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</si>
  <si>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</si>
  <si>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</si>
  <si>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</si>
  <si>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</si>
  <si>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</si>
  <si>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</si>
  <si>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</si>
  <si>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</si>
  <si>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</si>
  <si>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</si>
  <si>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</si>
  <si>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</si>
  <si>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</si>
  <si>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</si>
  <si>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</si>
  <si>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</si>
  <si>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</si>
  <si>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</si>
  <si>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</si>
  <si>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</si>
  <si>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</si>
  <si>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</si>
  <si>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</si>
  <si>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</si>
  <si>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</si>
  <si>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</si>
  <si>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</si>
  <si>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</si>
  <si>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</si>
  <si>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</si>
  <si>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</si>
  <si>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</si>
  <si>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</si>
  <si>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</si>
  <si>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</si>
  <si>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</si>
  <si>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</si>
  <si>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</si>
  <si>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</si>
  <si>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</si>
  <si>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</si>
  <si>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</si>
  <si>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</si>
  <si>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</si>
  <si>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</si>
  <si>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</si>
  <si>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</si>
  <si>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</si>
  <si>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</si>
  <si>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</si>
  <si>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</si>
  <si>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</si>
  <si>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</si>
  <si>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</si>
  <si>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</si>
  <si>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</si>
  <si>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</si>
  <si>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</si>
  <si>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</si>
  <si>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</si>
  <si>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</si>
  <si>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</si>
  <si>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</si>
  <si>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</si>
  <si>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</si>
  <si>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</si>
  <si>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</si>
  <si>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</si>
  <si>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05/11/2025</t>
  </si>
  <si>
    <t>PD25001772</t>
  </si>
  <si>
    <t>קווים</t>
  </si>
  <si>
    <t>הגנה קתודית טרמינל</t>
  </si>
  <si>
    <t>אושר וועדה</t>
  </si>
  <si>
    <t>eden_s</t>
  </si>
  <si>
    <t>Y</t>
  </si>
  <si>
    <t>108</t>
  </si>
  <si>
    <t>טרמינל</t>
  </si>
  <si>
    <t>6</t>
  </si>
  <si>
    <t>0</t>
  </si>
  <si>
    <t>הגנה קתודית - טרמינל</t>
  </si>
  <si>
    <t>stas_y</t>
  </si>
  <si>
    <t>400</t>
  </si>
  <si>
    <t>חוזה עבודות</t>
  </si>
  <si>
    <t>00</t>
  </si>
  <si>
    <t>מאשרי דרישות מרוכזות - כללי</t>
  </si>
  <si>
    <t>X</t>
  </si>
  <si>
    <t>1,344,850.00</t>
  </si>
  <si>
    <t>242,073.00</t>
  </si>
  <si>
    <t>1,586,923.00</t>
  </si>
  <si>
    <t>ILS</t>
  </si>
  <si>
    <t>002</t>
  </si>
  <si>
    <t>מכרז פומבי</t>
  </si>
  <si>
    <t>ממתין לועדת מכרזים</t>
  </si>
  <si>
    <t>12</t>
  </si>
  <si>
    <t>הנדסה</t>
  </si>
  <si>
    <t>3,008</t>
  </si>
  <si>
    <t>אילן מינץ</t>
  </si>
  <si>
    <t>3,204</t>
  </si>
  <si>
    <t>ליהי לוסטהאוס</t>
  </si>
  <si>
    <t>1</t>
  </si>
  <si>
    <t>24/02/26</t>
  </si>
  <si>
    <t>lihi_g</t>
  </si>
  <si>
    <t>ilan_m</t>
  </si>
  <si>
    <t>0.00</t>
  </si>
  <si>
    <t>עבודות</t>
  </si>
  <si>
    <t>W2600004</t>
  </si>
  <si>
    <t>התקנת שדה אנודות - טרמינל 2026</t>
  </si>
  <si>
    <t>יאגנוב סטניסלב</t>
  </si>
  <si>
    <t>מחסן חירום קווים טרמינל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</si>
  <si>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</si>
  <si>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</si>
  <si>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</si>
  <si>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</si>
  <si>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</si>
  <si>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</si>
  <si>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</si>
  <si>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</si>
  <si>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</si>
  <si>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</si>
  <si>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</si>
  <si>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</si>
  <si>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1,344,850</t>
  </si>
  <si>
    <t>1.00</t>
  </si>
  <si>
    <t>יח</t>
  </si>
  <si>
    <t>230090</t>
  </si>
  <si>
    <t>210</t>
  </si>
  <si>
    <t>401</t>
  </si>
  <si>
    <t>108.230090.12.210-401</t>
  </si>
  <si>
    <t>רכוש קבוע</t>
  </si>
  <si>
    <t>שיקום מתקני ה.ק.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</si>
  <si>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</si>
  <si>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</si>
  <si>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</si>
  <si>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</si>
  <si>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</si>
  <si>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</si>
  <si>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WE110014</t>
  </si>
  <si>
    <t>התארגנות לביצוע העבודה באתר כולל הובלת כלים וציוד</t>
  </si>
  <si>
    <t>CMP</t>
  </si>
  <si>
    <t>WE340123</t>
  </si>
  <si>
    <t>ביצוע קידוח עמוק  בקוטר "6 ÷"8 כולל בנטונייט לפי מפרט</t>
  </si>
  <si>
    <t>ביצוע קידוח כולל בנטונייט, שטיפה, מדידות חשמליות בזמן הקדיחה, נטילת דגימות קרקע ויתר עבודות הנדרשות לפי מפרט ותוכניות</t>
  </si>
  <si>
    <t>מטר</t>
  </si>
  <si>
    <t>WE340124</t>
  </si>
  <si>
    <t>הרחבת הקידוחים לקוטר "12.25 כולל בנטונייט לפי מפרט</t>
  </si>
  <si>
    <t>הרחבת הקידוחים כולל בנטונייט, שטיפה, ויתר עבודות הנדרשות לביצוע קידוח לפי המפרט והתוכניות, ניקוי והחזרת שטח לקדמותו</t>
  </si>
  <si>
    <t>WE340125</t>
  </si>
  <si>
    <t>ביצוע סתימת חללים בדייסת מלט או בטון לפי מפרט</t>
  </si>
  <si>
    <t>מ3</t>
  </si>
  <si>
    <t>WE340126</t>
  </si>
  <si>
    <t>אספקת אנודות MMO כולל ממרכזים וכבלים לפי מפרט רכישה</t>
  </si>
  <si>
    <t>WE340127</t>
  </si>
  <si>
    <t>אספקת פחם וצינורות אוורור לפי מפרט רכישה</t>
  </si>
  <si>
    <t>WE340128</t>
  </si>
  <si>
    <t>הכנת מכלול אנודות, הורדתו לקידוח ומילוי קידוח לפי מפרט</t>
  </si>
  <si>
    <t>הכנת מכלול אנודות כולל חומרי עזר, הורדתו לקידוח, מילוי בפחם ואבני נחל, איטום קידוח בחלק עליון, לפי המפרט והתוכניות.</t>
  </si>
  <si>
    <t>WE340129</t>
  </si>
  <si>
    <t>אספקה והתקנת ראש קידוח לפי מפרט ותוכניות</t>
  </si>
  <si>
    <t>אספקה והתקנת ראש קידוח עם פריטים בתוכה כולל החיבורים הנדרשים, עבודות יציקת בטון, לפי המפרט והתוכניות</t>
  </si>
  <si>
    <t>WE340130</t>
  </si>
  <si>
    <t>אספקה והתקנת חלוקי נחל מסוג "ניצן 2" או לפי מפרט</t>
  </si>
  <si>
    <t>WE340131</t>
  </si>
  <si>
    <t>אספקה ופיזור חול לכיסוי כבלים ושרוולים, לפי מפרט ותוכניות</t>
  </si>
  <si>
    <t>WE340132</t>
  </si>
  <si>
    <t>חפירה בכלים מכאניים רוחב 40 ס"מ עומק עד 120 ס"מ</t>
  </si>
  <si>
    <t>חפירה בכלים מכאניים רוחב 40 ס"מ עומק עד 120 ס"מ כולל אספקה והנחת פלטה 300 צהובה לסימון כבל תת קרקעי, כיסוי הידוק</t>
  </si>
  <si>
    <t>WE340133</t>
  </si>
  <si>
    <t>חפירה בכלים מכאניים רוחב 40 ס"מ עומק עד 80 ס"מ</t>
  </si>
  <si>
    <t>חפירה בכלים מכאניים רוחב 40 ס"מ עומק עד 80 ס"מ כולל אספקה והנחת פלטה 300 צהובה לסימון כבל תת קרקעי, כיסוי הידוק</t>
  </si>
  <si>
    <t>WE340134</t>
  </si>
  <si>
    <t>חפירה ידנית להנחת כבלים לפי מפרט</t>
  </si>
  <si>
    <t>חפירה ידנית להנחת כבלים לפי מפרט, כולל אספקה והנחת פלטה 300 צהובה לסימון כבל תת קרקעי, כיסוי הידוק</t>
  </si>
  <si>
    <t>WE340135</t>
  </si>
  <si>
    <t>ביצוע חפירות בעזרת מכונת שאיבת עפר</t>
  </si>
  <si>
    <t>יום</t>
  </si>
  <si>
    <t>WE340136</t>
  </si>
  <si>
    <t>אספקה והתקנה של מישר זרם 50V/100A  לפי סטנדרט תש"א</t>
  </si>
  <si>
    <t>אספקה והתקנה של מישר זרם 50V/100A  לפי סטנדרט תש"א כולל אחראיות של יצרן המישר למשך 3 שנים והתקנתו</t>
  </si>
  <si>
    <t>WE340137</t>
  </si>
  <si>
    <t>אספקה והתקנה של כבל N2Y2Y-95mm2  לפי מפרט ותוכניות</t>
  </si>
  <si>
    <t>WE340138</t>
  </si>
  <si>
    <t>אספקה והתקנה של כבל N2XY-95mm2  לפי מפרט ותוכניות</t>
  </si>
  <si>
    <t>WE340139</t>
  </si>
  <si>
    <t>אספקה והתקנה של כבל N2XY-50mm2  לפי מפרט ותוכניות</t>
  </si>
  <si>
    <t>WE340140</t>
  </si>
  <si>
    <t>אספקה והתקנה של כבל N2XY-5*6mm2  לפי מפרט ותוכניות</t>
  </si>
  <si>
    <t>WE340079</t>
  </si>
  <si>
    <t>אספקה והנחה כבל    N2XY-10 mm2 בתוך חפירה</t>
  </si>
  <si>
    <t>אספקה והנחה כבל    N2XY-10 mm2 ( בין מיכל לתיבות תאי יחוס קבועים ) בתוך חפירה מוכנה לרבות סימון כבל</t>
  </si>
  <si>
    <t>6.2.183</t>
  </si>
  <si>
    <t>WE340080</t>
  </si>
  <si>
    <t>אספקה והנחה כבל N2XY-25 mm2 ( כבל (-) של מערכת הגנה קתודית,</t>
  </si>
  <si>
    <t>אספקה והנחה כבל N2XY-25 mm2 ( כבל (-) של מערכת הגנה קתודית, כבל של נקודות מדידה ) בתוך חפירה מוכנה/השחלה אל תוך שרוול</t>
  </si>
  <si>
    <t>6.2.184</t>
  </si>
  <si>
    <t>WE340090</t>
  </si>
  <si>
    <t>אספקה והתקנת נקודת חלוקת זרם עם תיבה  400*300*200 מ"מ</t>
  </si>
  <si>
    <t>אספקה והתקנת נקודת חלוקת זרם עם תיבהבמידות 400*300*200 מ"מ כולל התקנתה, חיבורים וסימון כבלים</t>
  </si>
  <si>
    <t>6.2.194</t>
  </si>
  <si>
    <t>WE340091</t>
  </si>
  <si>
    <t>אספקה והתקנת נקודת חלוקת זרם עם תיבה  600*400*230  מ"מ</t>
  </si>
  <si>
    <t>אספקה והתקנת נקודת חלוקת זרם עם תיבהבמידות 600*400*230 מ"מ כולל התקנתה, חיבורים וסימון כבלים</t>
  </si>
  <si>
    <t>6.2.195</t>
  </si>
  <si>
    <t>WE400046</t>
  </si>
  <si>
    <t>אספקה והתקנה פין ברייזיניג</t>
  </si>
  <si>
    <t>WE140031</t>
  </si>
  <si>
    <t>אספקת הובלת והתקנת צינור ''קוברה'' לפי מידה ?50</t>
  </si>
  <si>
    <t>אספקת הובלת והתקנת צינורות רב שכבתיים שרשוריים קוטר 50 מ''מ עם חבל משיכה</t>
  </si>
  <si>
    <t>14.03.031</t>
  </si>
  <si>
    <t>WE140032</t>
  </si>
  <si>
    <t>אספקת הובלת והתקנת צינור ''קוברה'' לפי מידה ?75</t>
  </si>
  <si>
    <t>אספקת הובלת והתקנת צינורות רב שכבתיים שרשוריים קוטר 75 מ''מ עם חבל משיכה</t>
  </si>
  <si>
    <t>14.03.032</t>
  </si>
  <si>
    <t>WE140033</t>
  </si>
  <si>
    <t>אספקת הובלת והתקנת צינור ''קוברה'' לפי מידה ?110</t>
  </si>
  <si>
    <t>אספקת הובלת והתקנת צינורות רב שכבתיים שרשוריים קוטר 110 מ''מ עם חבל משיכה</t>
  </si>
  <si>
    <t>14.03.033</t>
  </si>
  <si>
    <t>WE340056</t>
  </si>
  <si>
    <t>ביצוע מדידות חשמליות והכנת תוכניות AS 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</si>
</sst>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topLeftCell="A4" workbookViewId="0">
      <selection activeCell="A4" sqref="A4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התקנת שדה אנודות - טרמינל 2026</v>
      </c>
      <c r="B2" s="5"/>
      <c r="C2" s="5" t="str">
        <f>IF(DataSheet!B2&lt;&gt;0,DataSheet!B2,"")</f>
        <v>PD25001772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WE110014</v>
      </c>
      <c r="B5" s="4" t="str">
        <f>IF(DataSheet!D6&lt;&gt;0,DataSheet!D6,"")</f>
        <v>התארגנות לביצוע העבודה באתר כולל הובלת כלים וציוד</v>
      </c>
      <c r="C5" s="4" t="str">
        <f>IF(DataSheet!E6&lt;&gt;0,DataSheet!E6,"")</f>
        <v>התארגנות לביצוע העבודה באתר כולל הובלת כלים וציוד</v>
      </c>
      <c r="D5" s="5" t="str">
        <f>IF(A5="","",IF(DataSheet!J6=0,"פריט ללא הבהרה",DataSheet!J6))</f>
        <v>פריט ללא הבהרה</v>
      </c>
      <c r="E5">
        <f>IF(DataSheet!B6&lt;&gt;0,DataSheet!B6,"")</f>
        <v>1</v>
      </c>
      <c r="F5" t="str">
        <f>IF(DataSheet!F6&lt;&gt;0,DataSheet!F6,"")</f>
        <v>CMP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WE340123</v>
      </c>
      <c r="B6" s="4" t="str">
        <f>IF(DataSheet!D7&lt;&gt;0,DataSheet!D7,"")</f>
        <v>ביצוע קידוח עמוק  בקוטר "6 ÷"8 כולל בנטונייט לפי מפרט</v>
      </c>
      <c r="C6" s="4" t="str">
        <f>IF(DataSheet!E7&lt;&gt;0,DataSheet!E7,"")</f>
        <v>ביצוע קידוח כולל בנטונייט, שטיפה, מדידות חשמליות בזמן הקדיחה, נטילת דגימות קרקע ויתר עבודות הנדרשות לפי מפרט ותוכניות</v>
      </c>
      <c r="D6" s="5" t="str">
        <f>IF(A6="","",IF(DataSheet!J7=0,"פריט ללא הבהרה",DataSheet!J7))</f>
        <v>פריט ללא הבהרה</v>
      </c>
      <c r="E6">
        <f>IF(DataSheet!B7&lt;&gt;0,DataSheet!B7,"")</f>
        <v>240</v>
      </c>
      <c r="F6" t="str">
        <f>IF(DataSheet!F7&lt;&gt;0,DataSheet!F7,"")</f>
        <v>מטר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WE340124</v>
      </c>
      <c r="B7" s="4" t="str">
        <f>IF(DataSheet!D8&lt;&gt;0,DataSheet!D8,"")</f>
        <v>הרחבת הקידוחים לקוטר "12.25 כולל בנטונייט לפי מפרט</v>
      </c>
      <c r="C7" s="4" t="str">
        <f>IF(DataSheet!E8&lt;&gt;0,DataSheet!E8,"")</f>
        <v>הרחבת הקידוחים כולל בנטונייט, שטיפה, ויתר עבודות הנדרשות לביצוע קידוח לפי המפרט והתוכניות, ניקוי והחזרת שטח לקדמותו</v>
      </c>
      <c r="D7" s="5" t="str">
        <f>IF(A7="","",IF(DataSheet!J8=0,"פריט ללא הבהרה",DataSheet!J8))</f>
        <v>פריט ללא הבהרה</v>
      </c>
      <c r="E7">
        <f>IF(DataSheet!B8&lt;&gt;0,DataSheet!B8,"")</f>
        <v>240</v>
      </c>
      <c r="F7" t="str">
        <f>IF(DataSheet!F8&lt;&gt;0,DataSheet!F8,"")</f>
        <v>מטר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WE340125</v>
      </c>
      <c r="B8" s="4" t="str">
        <f>IF(DataSheet!D9&lt;&gt;0,DataSheet!D9,"")</f>
        <v>ביצוע סתימת חללים בדייסת מלט או בטון לפי מפרט</v>
      </c>
      <c r="C8" s="4" t="str">
        <f>IF(DataSheet!E9&lt;&gt;0,DataSheet!E9,"")</f>
        <v>ביצוע סתימת חללים בדייסת מלט או בטון לפי מפרט</v>
      </c>
      <c r="D8" s="5" t="str">
        <f>IF(A8="","",IF(DataSheet!J9=0,"פריט ללא הבהרה",DataSheet!J9))</f>
        <v>פריט ללא הבהרה</v>
      </c>
      <c r="E8">
        <f>IF(DataSheet!B9&lt;&gt;0,DataSheet!B9,"")</f>
        <v>5</v>
      </c>
      <c r="F8" t="str">
        <f>IF(DataSheet!F9&lt;&gt;0,DataSheet!F9,"")</f>
        <v>מ3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WE340126</v>
      </c>
      <c r="B9" s="4" t="str">
        <f>IF(DataSheet!D10&lt;&gt;0,DataSheet!D10,"")</f>
        <v>אספקת אנודות MMO כולל ממרכזים וכבלים לפי מפרט רכישה</v>
      </c>
      <c r="C9" s="4" t="str">
        <f>IF(DataSheet!E10&lt;&gt;0,DataSheet!E10,"")</f>
        <v>אספקת אנודות MMO כולל ממרכזים וכבלים לפי מפרט רכישה</v>
      </c>
      <c r="D9" s="5" t="str">
        <f>IF(A9="","",IF(DataSheet!J10=0,"פריט ללא הבהרה",DataSheet!J10))</f>
        <v>פריט ללא הבהרה</v>
      </c>
      <c r="E9">
        <f>IF(DataSheet!B10&lt;&gt;0,DataSheet!B10,"")</f>
        <v>1</v>
      </c>
      <c r="F9" t="str">
        <f>IF(DataSheet!F10&lt;&gt;0,DataSheet!F10,"")</f>
        <v>CMP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WE340127</v>
      </c>
      <c r="B10" s="4" t="str">
        <f>IF(DataSheet!D11&lt;&gt;0,DataSheet!D11,"")</f>
        <v>אספקת פחם וצינורות אוורור לפי מפרט רכישה</v>
      </c>
      <c r="C10" s="4" t="str">
        <f>IF(DataSheet!E11&lt;&gt;0,DataSheet!E11,"")</f>
        <v>אספקת פחם וצינורות אוורור לפי מפרט רכישה</v>
      </c>
      <c r="D10" s="5" t="str">
        <f>IF(A10="","",IF(DataSheet!J11=0,"פריט ללא הבהרה",DataSheet!J11))</f>
        <v>פריט ללא הבהרה</v>
      </c>
      <c r="E10">
        <f>IF(DataSheet!B11&lt;&gt;0,DataSheet!B11,"")</f>
        <v>1</v>
      </c>
      <c r="F10" t="str">
        <f>IF(DataSheet!F11&lt;&gt;0,DataSheet!F11,"")</f>
        <v>CMP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WE340128</v>
      </c>
      <c r="B11" s="4" t="str">
        <f>IF(DataSheet!D12&lt;&gt;0,DataSheet!D12,"")</f>
        <v>הכנת מכלול אנודות, הורדתו לקידוח ומילוי קידוח לפי מפרט</v>
      </c>
      <c r="C11" s="4" t="str">
        <f>IF(DataSheet!E12&lt;&gt;0,DataSheet!E12,"")</f>
        <v>הכנת מכלול אנודות כולל חומרי עזר, הורדתו לקידוח, מילוי בפחם ואבני נחל, איטום קידוח בחלק עליון, לפי המפרט והתוכניות.</v>
      </c>
      <c r="D11" s="5" t="str">
        <f>IF(A11="","",IF(DataSheet!J12=0,"פריט ללא הבהרה",DataSheet!J12))</f>
        <v>פריט ללא הבהרה</v>
      </c>
      <c r="E11">
        <f>IF(DataSheet!B12&lt;&gt;0,DataSheet!B12,"")</f>
        <v>3</v>
      </c>
      <c r="F11" t="str">
        <f>IF(DataSheet!F12&lt;&gt;0,DataSheet!F12,"")</f>
        <v>CMP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WE340129</v>
      </c>
      <c r="B12" s="4" t="str">
        <f>IF(DataSheet!D13&lt;&gt;0,DataSheet!D13,"")</f>
        <v>אספקה והתקנת ראש קידוח לפי מפרט ותוכניות</v>
      </c>
      <c r="C12" s="4" t="str">
        <f>IF(DataSheet!E13&lt;&gt;0,DataSheet!E13,"")</f>
        <v>אספקה והתקנת ראש קידוח עם פריטים בתוכה כולל החיבורים הנדרשים, עבודות יציקת בטון, לפי המפרט והתוכניות</v>
      </c>
      <c r="D12" s="5" t="str">
        <f>IF(A12="","",IF(DataSheet!J13=0,"פריט ללא הבהרה",DataSheet!J13))</f>
        <v>פריט ללא הבהרה</v>
      </c>
      <c r="E12">
        <f>IF(DataSheet!B13&lt;&gt;0,DataSheet!B13,"")</f>
        <v>3</v>
      </c>
      <c r="F12" t="str">
        <f>IF(DataSheet!F13&lt;&gt;0,DataSheet!F13,"")</f>
        <v>CMP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WE340130</v>
      </c>
      <c r="B13" s="4" t="str">
        <f>IF(DataSheet!D14&lt;&gt;0,DataSheet!D14,"")</f>
        <v>אספקה והתקנת חלוקי נחל מסוג "ניצן 2" או לפי מפרט</v>
      </c>
      <c r="C13" s="4" t="str">
        <f>IF(DataSheet!E14&lt;&gt;0,DataSheet!E14,"")</f>
        <v>אספקה והתקנת חלוקי נחל מסוג "ניצן 2" או לפי מפרט</v>
      </c>
      <c r="D13" s="5" t="str">
        <f>IF(A13="","",IF(DataSheet!J14=0,"פריט ללא הבהרה",DataSheet!J14))</f>
        <v>פריט ללא הבהרה</v>
      </c>
      <c r="E13">
        <f>IF(DataSheet!B14&lt;&gt;0,DataSheet!B14,"")</f>
        <v>10</v>
      </c>
      <c r="F13" t="str">
        <f>IF(DataSheet!F14&lt;&gt;0,DataSheet!F14,"")</f>
        <v>מ3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WE340131</v>
      </c>
      <c r="B14" s="4" t="str">
        <f>IF(DataSheet!D15&lt;&gt;0,DataSheet!D15,"")</f>
        <v>אספקה ופיזור חול לכיסוי כבלים ושרוולים, לפי מפרט ותוכניות</v>
      </c>
      <c r="C14" s="4" t="str">
        <f>IF(DataSheet!E15&lt;&gt;0,DataSheet!E15,"")</f>
        <v>אספקה ופיזור חול לכיסוי כבלים ושרוולים, לפי מפרט ותוכניות</v>
      </c>
      <c r="D14" s="5" t="str">
        <f>IF(A14="","",IF(DataSheet!J15=0,"פריט ללא הבהרה",DataSheet!J15))</f>
        <v>פריט ללא הבהרה</v>
      </c>
      <c r="E14">
        <f>IF(DataSheet!B15&lt;&gt;0,DataSheet!B15,"")</f>
        <v>20</v>
      </c>
      <c r="F14" t="str">
        <f>IF(DataSheet!F15&lt;&gt;0,DataSheet!F15,"")</f>
        <v>מ3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WE340132</v>
      </c>
      <c r="B15" s="4" t="str">
        <f>IF(DataSheet!D16&lt;&gt;0,DataSheet!D16,"")</f>
        <v>חפירה בכלים מכאניים רוחב 40 ס"מ עומק עד 120 ס"מ</v>
      </c>
      <c r="C15" s="4" t="str">
        <f>IF(DataSheet!E16&lt;&gt;0,DataSheet!E16,"")</f>
        <v>חפירה בכלים מכאניים רוחב 40 ס"מ עומק עד 120 ס"מ כולל אספקה והנחת פלטה 300 צהובה לסימון כבל תת קרקעי, כיסוי הידוק</v>
      </c>
      <c r="D15" s="5" t="str">
        <f>IF(A15="","",IF(DataSheet!J16=0,"פריט ללא הבהרה",DataSheet!J16))</f>
        <v>פריט ללא הבהרה</v>
      </c>
      <c r="E15">
        <f>IF(DataSheet!B16&lt;&gt;0,DataSheet!B16,"")</f>
        <v>350</v>
      </c>
      <c r="F15" t="str">
        <f>IF(DataSheet!F16&lt;&gt;0,DataSheet!F16,"")</f>
        <v>מטר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WE340133</v>
      </c>
      <c r="B16" s="4" t="str">
        <f>IF(DataSheet!D17&lt;&gt;0,DataSheet!D17,"")</f>
        <v>חפירה בכלים מכאניים רוחב 40 ס"מ עומק עד 80 ס"מ</v>
      </c>
      <c r="C16" s="4" t="str">
        <f>IF(DataSheet!E17&lt;&gt;0,DataSheet!E17,"")</f>
        <v>חפירה בכלים מכאניים רוחב 40 ס"מ עומק עד 80 ס"מ כולל אספקה והנחת פלטה 300 צהובה לסימון כבל תת קרקעי, כיסוי הידוק</v>
      </c>
      <c r="D16" s="5" t="str">
        <f>IF(A16="","",IF(DataSheet!J17=0,"פריט ללא הבהרה",DataSheet!J17))</f>
        <v>פריט ללא הבהרה</v>
      </c>
      <c r="E16">
        <f>IF(DataSheet!B17&lt;&gt;0,DataSheet!B17,"")</f>
        <v>100</v>
      </c>
      <c r="F16" t="str">
        <f>IF(DataSheet!F17&lt;&gt;0,DataSheet!F17,"")</f>
        <v>מטר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>WE340134</v>
      </c>
      <c r="B17" s="4" t="str">
        <f>IF(DataSheet!D18&lt;&gt;0,DataSheet!D18,"")</f>
        <v>חפירה ידנית להנחת כבלים לפי מפרט</v>
      </c>
      <c r="C17" s="4" t="str">
        <f>IF(DataSheet!E18&lt;&gt;0,DataSheet!E18,"")</f>
        <v>חפירה ידנית להנחת כבלים לפי מפרט, כולל אספקה והנחת פלטה 300 צהובה לסימון כבל תת קרקעי, כיסוי הידוק</v>
      </c>
      <c r="D17" s="5" t="str">
        <f>IF(A17="","",IF(DataSheet!J18=0,"פריט ללא הבהרה",DataSheet!J18))</f>
        <v>פריט ללא הבהרה</v>
      </c>
      <c r="E17">
        <f>IF(DataSheet!B18&lt;&gt;0,DataSheet!B18,"")</f>
        <v>6</v>
      </c>
      <c r="F17" t="str">
        <f>IF(DataSheet!F18&lt;&gt;0,DataSheet!F18,"")</f>
        <v>מ3</v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>WE340135</v>
      </c>
      <c r="B18" s="4" t="str">
        <f>IF(DataSheet!D19&lt;&gt;0,DataSheet!D19,"")</f>
        <v>ביצוע חפירות בעזרת מכונת שאיבת עפר</v>
      </c>
      <c r="C18" s="4" t="str">
        <f>IF(DataSheet!E19&lt;&gt;0,DataSheet!E19,"")</f>
        <v>ביצוע חפירות בעזרת מכונת שאיבת עפר</v>
      </c>
      <c r="D18" s="5" t="str">
        <f>IF(A18="","",IF(DataSheet!J19=0,"פריט ללא הבהרה",DataSheet!J19))</f>
        <v>פריט ללא הבהרה</v>
      </c>
      <c r="E18">
        <f>IF(DataSheet!B19&lt;&gt;0,DataSheet!B19,"")</f>
        <v>2</v>
      </c>
      <c r="F18" t="str">
        <f>IF(DataSheet!F19&lt;&gt;0,DataSheet!F19,"")</f>
        <v>יום</v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>WE340136</v>
      </c>
      <c r="B19" s="4" t="str">
        <f>IF(DataSheet!D20&lt;&gt;0,DataSheet!D20,"")</f>
        <v>אספקה והתקנה של מישר זרם 50V/100A  לפי סטנדרט תש"א</v>
      </c>
      <c r="C19" s="4" t="str">
        <f>IF(DataSheet!E20&lt;&gt;0,DataSheet!E20,"")</f>
        <v>אספקה והתקנה של מישר זרם 50V/100A  לפי סטנדרט תש"א כולל אחראיות של יצרן המישר למשך 3 שנים והתקנתו</v>
      </c>
      <c r="D19" s="5" t="str">
        <f>IF(A19="","",IF(DataSheet!J20=0,"פריט ללא הבהרה",DataSheet!J20))</f>
        <v>פריט ללא הבהרה</v>
      </c>
      <c r="E19">
        <f>IF(DataSheet!B20&lt;&gt;0,DataSheet!B20,"")</f>
        <v>1</v>
      </c>
      <c r="F19" t="str">
        <f>IF(DataSheet!F20&lt;&gt;0,DataSheet!F20,"")</f>
        <v>CMP</v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>WE340137</v>
      </c>
      <c r="B20" s="4" t="str">
        <f>IF(DataSheet!D21&lt;&gt;0,DataSheet!D21,"")</f>
        <v>אספקה והתקנה של כבל N2Y2Y-95mm2  לפי מפרט ותוכניות</v>
      </c>
      <c r="C20" s="4" t="str">
        <f>IF(DataSheet!E21&lt;&gt;0,DataSheet!E21,"")</f>
        <v>אספקה והתקנה של כבל N2Y2Y-95mm2  לפי מפרט ותוכניות</v>
      </c>
      <c r="D20" s="5" t="str">
        <f>IF(A20="","",IF(DataSheet!J21=0,"פריט ללא הבהרה",DataSheet!J21))</f>
        <v>פריט ללא הבהרה</v>
      </c>
      <c r="E20">
        <f>IF(DataSheet!B21&lt;&gt;0,DataSheet!B21,"")</f>
        <v>700</v>
      </c>
      <c r="F20" t="str">
        <f>IF(DataSheet!F21&lt;&gt;0,DataSheet!F21,"")</f>
        <v>מטר</v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>WE340138</v>
      </c>
      <c r="B21" s="4" t="str">
        <f>IF(DataSheet!D22&lt;&gt;0,DataSheet!D22,"")</f>
        <v>אספקה והתקנה של כבל N2XY-95mm2  לפי מפרט ותוכניות</v>
      </c>
      <c r="C21" s="4" t="str">
        <f>IF(DataSheet!E22&lt;&gt;0,DataSheet!E22,"")</f>
        <v>אספקה והתקנה של כבל N2XY-95mm2  לפי מפרט ותוכניות</v>
      </c>
      <c r="D21" s="5" t="str">
        <f>IF(A21="","",IF(DataSheet!J22=0,"פריט ללא הבהרה",DataSheet!J22))</f>
        <v>פריט ללא הבהרה</v>
      </c>
      <c r="E21">
        <f>IF(DataSheet!B22&lt;&gt;0,DataSheet!B22,"")</f>
        <v>800</v>
      </c>
      <c r="F21" t="str">
        <f>IF(DataSheet!F22&lt;&gt;0,DataSheet!F22,"")</f>
        <v>מטר</v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>WE340139</v>
      </c>
      <c r="B22" s="4" t="str">
        <f>IF(DataSheet!D23&lt;&gt;0,DataSheet!D23,"")</f>
        <v>אספקה והתקנה של כבל N2XY-50mm2  לפי מפרט ותוכניות</v>
      </c>
      <c r="C22" s="4" t="str">
        <f>IF(DataSheet!E23&lt;&gt;0,DataSheet!E23,"")</f>
        <v>אספקה והתקנה של כבל N2XY-50mm2  לפי מפרט ותוכניות</v>
      </c>
      <c r="D22" s="5" t="str">
        <f>IF(A22="","",IF(DataSheet!J23=0,"פריט ללא הבהרה",DataSheet!J23))</f>
        <v>פריט ללא הבהרה</v>
      </c>
      <c r="E22">
        <f>IF(DataSheet!B23&lt;&gt;0,DataSheet!B23,"")</f>
        <v>900</v>
      </c>
      <c r="F22" t="str">
        <f>IF(DataSheet!F23&lt;&gt;0,DataSheet!F23,"")</f>
        <v>מטר</v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>WE340140</v>
      </c>
      <c r="B23" s="4" t="str">
        <f>IF(DataSheet!D24&lt;&gt;0,DataSheet!D24,"")</f>
        <v>אספקה והתקנה של כבל N2XY-5*6mm2  לפי מפרט ותוכניות</v>
      </c>
      <c r="C23" s="4" t="str">
        <f>IF(DataSheet!E24&lt;&gt;0,DataSheet!E24,"")</f>
        <v>אספקה והתקנה של כבל N2XY-5*6mm2  לפי מפרט ותוכניות</v>
      </c>
      <c r="D23" s="5" t="str">
        <f>IF(A23="","",IF(DataSheet!J24=0,"פריט ללא הבהרה",DataSheet!J24))</f>
        <v>פריט ללא הבהרה</v>
      </c>
      <c r="E23">
        <f>IF(DataSheet!B24&lt;&gt;0,DataSheet!B24,"")</f>
        <v>40</v>
      </c>
      <c r="F23" t="str">
        <f>IF(DataSheet!F24&lt;&gt;0,DataSheet!F24,"")</f>
        <v>מטר</v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>WE340079</v>
      </c>
      <c r="B24" s="4" t="str">
        <f>IF(DataSheet!D25&lt;&gt;0,DataSheet!D25,"")</f>
        <v>אספקה והנחה כבל    N2XY-10 mm2 בתוך חפירה</v>
      </c>
      <c r="C24" s="4" t="str">
        <f>IF(DataSheet!E25&lt;&gt;0,DataSheet!E25,"")</f>
        <v>אספקה והנחה כבל    N2XY-10 mm2 ( בין מיכל לתיבות תאי יחוס קבועים ) בתוך חפירה מוכנה לרבות סימון כבל</v>
      </c>
      <c r="D24" s="5" t="str">
        <f>IF(A24="","",IF(DataSheet!J25=0,"פריט ללא הבהרה",DataSheet!J25))</f>
        <v>6.2.183</v>
      </c>
      <c r="E24">
        <f>IF(DataSheet!B25&lt;&gt;0,DataSheet!B25,"")</f>
        <v>900</v>
      </c>
      <c r="F24" t="str">
        <f>IF(DataSheet!F25&lt;&gt;0,DataSheet!F25,"")</f>
        <v>מטר</v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>WE340080</v>
      </c>
      <c r="B25" s="4" t="str">
        <f>IF(DataSheet!D26&lt;&gt;0,DataSheet!D26,"")</f>
        <v>אספקה והנחה כבל N2XY-25 mm2 ( כבל (-) של מערכת הגנה קתודית,</v>
      </c>
      <c r="C25" s="4" t="str">
        <f>IF(DataSheet!E26&lt;&gt;0,DataSheet!E26,"")</f>
        <v>אספקה והנחה כבל N2XY-25 mm2 ( כבל (-) של מערכת הגנה קתודית, כבל של נקודות מדידה ) בתוך חפירה מוכנה/השחלה אל תוך שרוול</v>
      </c>
      <c r="D25" s="5" t="str">
        <f>IF(A25="","",IF(DataSheet!J26=0,"פריט ללא הבהרה",DataSheet!J26))</f>
        <v>6.2.184</v>
      </c>
      <c r="E25">
        <f>IF(DataSheet!B26&lt;&gt;0,DataSheet!B26,"")</f>
        <v>50</v>
      </c>
      <c r="F25" t="str">
        <f>IF(DataSheet!F26&lt;&gt;0,DataSheet!F26,"")</f>
        <v>מטר</v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>WE340090</v>
      </c>
      <c r="B26" s="4" t="str">
        <f>IF(DataSheet!D27&lt;&gt;0,DataSheet!D27,"")</f>
        <v>אספקה והתקנת נקודת חלוקת זרם עם תיבה  400*300*200 מ"מ</v>
      </c>
      <c r="C26" s="4" t="str">
        <f>IF(DataSheet!E27&lt;&gt;0,DataSheet!E27,"")</f>
        <v>אספקה והתקנת נקודת חלוקת זרם עם תיבהבמידות 400*300*200 מ"מ כולל התקנתה, חיבורים וסימון כבלים</v>
      </c>
      <c r="D26" s="5" t="str">
        <f>IF(A26="","",IF(DataSheet!J27=0,"פריט ללא הבהרה",DataSheet!J27))</f>
        <v>6.2.194</v>
      </c>
      <c r="E26">
        <f>IF(DataSheet!B27&lt;&gt;0,DataSheet!B27,"")</f>
        <v>5</v>
      </c>
      <c r="F26" t="str">
        <f>IF(DataSheet!F27&lt;&gt;0,DataSheet!F27,"")</f>
        <v>יח'</v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>WE340091</v>
      </c>
      <c r="B27" s="4" t="str">
        <f>IF(DataSheet!D28&lt;&gt;0,DataSheet!D28,"")</f>
        <v>אספקה והתקנת נקודת חלוקת זרם עם תיבה  600*400*230  מ"מ</v>
      </c>
      <c r="C27" s="4" t="str">
        <f>IF(DataSheet!E28&lt;&gt;0,DataSheet!E28,"")</f>
        <v>אספקה והתקנת נקודת חלוקת זרם עם תיבהבמידות 600*400*230 מ"מ כולל התקנתה, חיבורים וסימון כבלים</v>
      </c>
      <c r="D27" s="5" t="str">
        <f>IF(A27="","",IF(DataSheet!J28=0,"פריט ללא הבהרה",DataSheet!J28))</f>
        <v>6.2.195</v>
      </c>
      <c r="E27">
        <f>IF(DataSheet!B28&lt;&gt;0,DataSheet!B28,"")</f>
        <v>4</v>
      </c>
      <c r="F27" t="str">
        <f>IF(DataSheet!F28&lt;&gt;0,DataSheet!F28,"")</f>
        <v>יח'</v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>WE400046</v>
      </c>
      <c r="B28" s="4" t="str">
        <f>IF(DataSheet!D29&lt;&gt;0,DataSheet!D29,"")</f>
        <v>אספקה והתקנה פין ברייזיניג</v>
      </c>
      <c r="C28" s="4" t="str">
        <f>IF(DataSheet!E29&lt;&gt;0,DataSheet!E29,"")</f>
        <v>אספקה והתקנה פין ברייזיניג</v>
      </c>
      <c r="D28" s="5" t="str">
        <f>IF(A28="","",IF(DataSheet!J29=0,"פריט ללא הבהרה",DataSheet!J29))</f>
        <v>פריט ללא הבהרה</v>
      </c>
      <c r="E28">
        <f>IF(DataSheet!B29&lt;&gt;0,DataSheet!B29,"")</f>
        <v>100</v>
      </c>
      <c r="F28" t="str">
        <f>IF(DataSheet!F29&lt;&gt;0,DataSheet!F29,"")</f>
        <v>יח'</v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>WE140031</v>
      </c>
      <c r="B29" s="4" t="str">
        <f>IF(DataSheet!D30&lt;&gt;0,DataSheet!D30,"")</f>
        <v>אספקת הובלת והתקנת צינור ''קוברה'' לפי מידה ?50</v>
      </c>
      <c r="C29" s="4" t="str">
        <f>IF(DataSheet!E30&lt;&gt;0,DataSheet!E30,"")</f>
        <v>אספקת הובלת והתקנת צינורות רב שכבתיים שרשוריים קוטר 50 מ''מ עם חבל משיכה</v>
      </c>
      <c r="D29" s="5" t="str">
        <f>IF(A29="","",IF(DataSheet!J30=0,"פריט ללא הבהרה",DataSheet!J30))</f>
        <v>14.03.031</v>
      </c>
      <c r="E29">
        <f>IF(DataSheet!B30&lt;&gt;0,DataSheet!B30,"")</f>
        <v>400</v>
      </c>
      <c r="F29" t="str">
        <f>IF(DataSheet!F30&lt;&gt;0,DataSheet!F30,"")</f>
        <v>מטר</v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>WE140032</v>
      </c>
      <c r="B30" s="4" t="str">
        <f>IF(DataSheet!D31&lt;&gt;0,DataSheet!D31,"")</f>
        <v>אספקת הובלת והתקנת צינור ''קוברה'' לפי מידה ?75</v>
      </c>
      <c r="C30" s="4" t="str">
        <f>IF(DataSheet!E31&lt;&gt;0,DataSheet!E31,"")</f>
        <v>אספקת הובלת והתקנת צינורות רב שכבתיים שרשוריים קוטר 75 מ''מ עם חבל משיכה</v>
      </c>
      <c r="D30" s="5" t="str">
        <f>IF(A30="","",IF(DataSheet!J31=0,"פריט ללא הבהרה",DataSheet!J31))</f>
        <v>14.03.032</v>
      </c>
      <c r="E30">
        <f>IF(DataSheet!B31&lt;&gt;0,DataSheet!B31,"")</f>
        <v>200</v>
      </c>
      <c r="F30" t="str">
        <f>IF(DataSheet!F31&lt;&gt;0,DataSheet!F31,"")</f>
        <v>מטר</v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>WE140033</v>
      </c>
      <c r="B31" s="4" t="str">
        <f>IF(DataSheet!D32&lt;&gt;0,DataSheet!D32,"")</f>
        <v>אספקת הובלת והתקנת צינור ''קוברה'' לפי מידה ?110</v>
      </c>
      <c r="C31" s="4" t="str">
        <f>IF(DataSheet!E32&lt;&gt;0,DataSheet!E32,"")</f>
        <v>אספקת הובלת והתקנת צינורות רב שכבתיים שרשוריים קוטר 110 מ''מ עם חבל משיכה</v>
      </c>
      <c r="D31" s="5" t="str">
        <f>IF(A31="","",IF(DataSheet!J32=0,"פריט ללא הבהרה",DataSheet!J32))</f>
        <v>14.03.033</v>
      </c>
      <c r="E31">
        <f>IF(DataSheet!B32&lt;&gt;0,DataSheet!B32,"")</f>
        <v>400</v>
      </c>
      <c r="F31" t="str">
        <f>IF(DataSheet!F32&lt;&gt;0,DataSheet!F32,"")</f>
        <v>מטר</v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>WE340056</v>
      </c>
      <c r="B32" s="4" t="str">
        <f>IF(DataSheet!D33&lt;&gt;0,DataSheet!D33,"")</f>
        <v>ביצוע מדידות חשמליות והכנת תוכניות AS MADE</v>
      </c>
      <c r="C32" s="4" t="str">
        <f>IF(DataSheet!E33&lt;&gt;0,DataSheet!E33,"")</f>
        <v>ביצוע מדידות חשמליות והכנת תוכניות AS MADE</v>
      </c>
      <c r="D32" s="5" t="str">
        <f>IF(A32="","",IF(DataSheet!J33=0,"פריט ללא הבהרה",DataSheet!J33))</f>
        <v>פריט ללא הבהרה</v>
      </c>
      <c r="E32">
        <f>IF(DataSheet!B33&lt;&gt;0,DataSheet!B33,"")</f>
        <v>1</v>
      </c>
      <c r="F32" t="str">
        <f>IF(DataSheet!F33&lt;&gt;0,DataSheet!F33,"")</f>
        <v>CMP</v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33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31</v>
      </c>
      <c r="D2" t="s">
        <v>178</v>
      </c>
      <c r="G2" s="11">
        <v>230090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Q2" t="s">
        <v>185</v>
      </c>
      <c r="R2" t="s">
        <v>186</v>
      </c>
      <c r="S2" t="s">
        <v>187</v>
      </c>
      <c r="T2" t="s">
        <v>188</v>
      </c>
      <c r="U2" t="s">
        <v>189</v>
      </c>
      <c r="V2" t="s">
        <v>190</v>
      </c>
      <c r="Y2" t="s">
        <v>191</v>
      </c>
      <c r="Z2" t="s">
        <v>192</v>
      </c>
      <c r="AB2" t="s">
        <v>193</v>
      </c>
      <c r="AC2" t="s">
        <v>194</v>
      </c>
      <c r="AD2" s="11">
        <v>1344850</v>
      </c>
      <c r="AE2" t="s">
        <v>195</v>
      </c>
      <c r="AF2" t="s">
        <v>196</v>
      </c>
      <c r="AG2" t="s">
        <v>197</v>
      </c>
      <c r="AH2" t="s">
        <v>198</v>
      </c>
      <c r="AL2" t="s">
        <v>181</v>
      </c>
      <c r="AM2" s="2">
        <v>46139.314583333296</v>
      </c>
      <c r="AN2" t="s">
        <v>188</v>
      </c>
      <c r="AQ2" s="11">
        <v>2</v>
      </c>
      <c r="AR2" t="s">
        <v>199</v>
      </c>
      <c r="AS2" s="11">
        <v>9</v>
      </c>
      <c r="AT2" t="s">
        <v>200</v>
      </c>
      <c r="BD2" t="s">
        <v>188</v>
      </c>
      <c r="BE2" t="s">
        <v>201</v>
      </c>
      <c r="BG2" t="s">
        <v>202</v>
      </c>
      <c r="BI2" t="s">
        <v>203</v>
      </c>
      <c r="BK2" t="s">
        <v>204</v>
      </c>
      <c r="BL2" t="s">
        <v>205</v>
      </c>
      <c r="BM2" t="s">
        <v>206</v>
      </c>
      <c r="BN2" t="s">
        <v>207</v>
      </c>
      <c r="BO2" t="s">
        <v>202</v>
      </c>
      <c r="BQ2" t="s">
        <v>208</v>
      </c>
      <c r="BR2" t="s">
        <v>209</v>
      </c>
      <c r="BS2" t="s">
        <v>210</v>
      </c>
      <c r="BV2" t="s">
        <v>211</v>
      </c>
      <c r="CA2" s="11">
        <v>3</v>
      </c>
      <c r="CB2" t="s">
        <v>212</v>
      </c>
      <c r="CD2" t="s">
        <v>213</v>
      </c>
      <c r="CG2" s="11">
        <v>0</v>
      </c>
      <c r="CH2" t="s">
        <v>214</v>
      </c>
      <c r="CJ2" t="s">
        <v>182</v>
      </c>
      <c r="CM2" t="s">
        <v>182</v>
      </c>
      <c r="CN2" s="11">
        <v>0</v>
      </c>
      <c r="CO2" s="11">
        <v>1586923</v>
      </c>
      <c r="CP2" s="11">
        <v>1586923</v>
      </c>
      <c r="CQ2" t="s">
        <v>182</v>
      </c>
      <c r="CV2" t="s">
        <v>215</v>
      </c>
      <c r="CX2" t="s">
        <v>215</v>
      </c>
      <c r="CZ2" t="s">
        <v>216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217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218</v>
      </c>
      <c r="BT3" t="s">
        <v>219</v>
      </c>
      <c r="BU3" t="s">
        <v>220</v>
      </c>
      <c r="BV3" t="s">
        <v>221</v>
      </c>
      <c r="BW3" t="s">
        <v>222</v>
      </c>
      <c r="BX3" t="s">
        <v>223</v>
      </c>
      <c r="BY3" t="s">
        <v>224</v>
      </c>
      <c r="BZ3" t="s">
        <v>225</v>
      </c>
      <c r="CA3" t="s">
        <v>226</v>
      </c>
      <c r="CB3" t="s">
        <v>227</v>
      </c>
    </row>
    <row r="4" spans="1:107" x14ac:dyDescent="0.2">
      <c r="A4" s="1" t="s">
        <v>228</v>
      </c>
      <c r="C4" t="s">
        <v>214</v>
      </c>
      <c r="D4" t="s">
        <v>229</v>
      </c>
      <c r="E4" t="s">
        <v>186</v>
      </c>
      <c r="F4" t="s">
        <v>230</v>
      </c>
      <c r="G4" t="s">
        <v>231</v>
      </c>
      <c r="H4" t="s">
        <v>185</v>
      </c>
      <c r="I4" s="1" t="s">
        <v>216</v>
      </c>
      <c r="J4" t="s">
        <v>194</v>
      </c>
      <c r="K4" t="s">
        <v>197</v>
      </c>
      <c r="L4" s="1">
        <v>46023</v>
      </c>
      <c r="M4" t="s">
        <v>183</v>
      </c>
      <c r="N4" t="s">
        <v>232</v>
      </c>
      <c r="O4" t="s">
        <v>201</v>
      </c>
      <c r="P4" t="s">
        <v>233</v>
      </c>
      <c r="Q4" t="s">
        <v>234</v>
      </c>
      <c r="R4" t="s">
        <v>235</v>
      </c>
      <c r="V4" t="s">
        <v>184</v>
      </c>
      <c r="W4" t="s">
        <v>179</v>
      </c>
      <c r="X4" t="s">
        <v>202</v>
      </c>
      <c r="Y4" t="s">
        <v>236</v>
      </c>
      <c r="Z4" t="s">
        <v>237</v>
      </c>
      <c r="AA4" t="s">
        <v>232</v>
      </c>
      <c r="AB4" t="s">
        <v>179</v>
      </c>
      <c r="AD4" s="11">
        <v>0</v>
      </c>
      <c r="AF4" t="s">
        <v>238</v>
      </c>
      <c r="AI4" s="1">
        <v>0</v>
      </c>
      <c r="AK4" s="1">
        <v>46023</v>
      </c>
      <c r="AL4" s="1">
        <v>46023</v>
      </c>
      <c r="AM4" s="1">
        <v>46023</v>
      </c>
      <c r="AQ4" s="11">
        <v>0</v>
      </c>
      <c r="AR4" s="11">
        <v>33568</v>
      </c>
      <c r="AS4" s="11">
        <v>1344850</v>
      </c>
      <c r="AU4" t="s">
        <v>231</v>
      </c>
      <c r="AV4" t="s">
        <v>197</v>
      </c>
      <c r="AW4" t="s">
        <v>182</v>
      </c>
      <c r="AX4" t="s">
        <v>239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240</v>
      </c>
      <c r="BY4" t="s">
        <v>241</v>
      </c>
      <c r="BZ4" t="s">
        <v>242</v>
      </c>
      <c r="CA4" s="11">
        <v>0</v>
      </c>
      <c r="CB4" t="s">
        <v>243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s="1" t="s">
        <v>152</v>
      </c>
      <c r="J5" t="s">
        <v>155</v>
      </c>
    </row>
    <row r="6" spans="1:107" x14ac:dyDescent="0.2">
      <c r="A6" s="1" t="s">
        <v>244</v>
      </c>
      <c r="B6" s="11">
        <v>1</v>
      </c>
      <c r="C6" s="11">
        <v>50000</v>
      </c>
      <c r="D6" t="s">
        <v>245</v>
      </c>
      <c r="E6" t="s">
        <v>245</v>
      </c>
      <c r="F6" t="s">
        <v>246</v>
      </c>
      <c r="G6" s="11">
        <v>50000</v>
      </c>
      <c r="H6" t="s">
        <v>197</v>
      </c>
      <c r="I6" s="1">
        <v>1</v>
      </c>
    </row>
    <row r="7" spans="1:107" x14ac:dyDescent="0.2">
      <c r="A7" s="1" t="s">
        <v>247</v>
      </c>
      <c r="B7" s="11">
        <v>240</v>
      </c>
      <c r="C7" s="11">
        <v>1100</v>
      </c>
      <c r="D7" t="s">
        <v>248</v>
      </c>
      <c r="E7" t="s">
        <v>249</v>
      </c>
      <c r="F7" t="s">
        <v>250</v>
      </c>
      <c r="G7" s="11">
        <v>264000</v>
      </c>
      <c r="H7" t="s">
        <v>197</v>
      </c>
      <c r="I7" s="1">
        <v>240</v>
      </c>
    </row>
    <row r="8" spans="1:107" x14ac:dyDescent="0.2">
      <c r="A8" s="1" t="s">
        <v>251</v>
      </c>
      <c r="B8" s="11">
        <v>240</v>
      </c>
      <c r="C8" s="11">
        <v>500</v>
      </c>
      <c r="D8" t="s">
        <v>252</v>
      </c>
      <c r="E8" t="s">
        <v>253</v>
      </c>
      <c r="F8" t="s">
        <v>250</v>
      </c>
      <c r="G8" s="11">
        <v>120000</v>
      </c>
      <c r="H8" t="s">
        <v>197</v>
      </c>
      <c r="I8" s="1">
        <v>240</v>
      </c>
    </row>
    <row r="9" spans="1:107" x14ac:dyDescent="0.2">
      <c r="A9" s="1" t="s">
        <v>254</v>
      </c>
      <c r="B9" s="11">
        <v>5</v>
      </c>
      <c r="C9" s="11">
        <v>400</v>
      </c>
      <c r="D9" t="s">
        <v>255</v>
      </c>
      <c r="E9" t="s">
        <v>255</v>
      </c>
      <c r="F9" t="s">
        <v>256</v>
      </c>
      <c r="G9" s="11">
        <v>2000</v>
      </c>
      <c r="H9" t="s">
        <v>197</v>
      </c>
      <c r="I9" s="1">
        <v>5</v>
      </c>
    </row>
    <row r="10" spans="1:107" x14ac:dyDescent="0.2">
      <c r="A10" s="1" t="s">
        <v>257</v>
      </c>
      <c r="B10" s="11">
        <v>1</v>
      </c>
      <c r="C10" s="11">
        <v>210000</v>
      </c>
      <c r="D10" t="s">
        <v>258</v>
      </c>
      <c r="E10" t="s">
        <v>258</v>
      </c>
      <c r="F10" t="s">
        <v>246</v>
      </c>
      <c r="G10" s="11">
        <v>210000</v>
      </c>
      <c r="H10" t="s">
        <v>197</v>
      </c>
      <c r="I10" s="1">
        <v>1</v>
      </c>
    </row>
    <row r="11" spans="1:107" x14ac:dyDescent="0.2">
      <c r="A11" s="1" t="s">
        <v>259</v>
      </c>
      <c r="B11" s="11">
        <v>1</v>
      </c>
      <c r="C11" s="11">
        <v>80000</v>
      </c>
      <c r="D11" t="s">
        <v>260</v>
      </c>
      <c r="E11" t="s">
        <v>260</v>
      </c>
      <c r="F11" t="s">
        <v>246</v>
      </c>
      <c r="G11" s="11">
        <v>80000</v>
      </c>
      <c r="H11" t="s">
        <v>197</v>
      </c>
      <c r="I11" s="1">
        <v>1</v>
      </c>
    </row>
    <row r="12" spans="1:107" x14ac:dyDescent="0.2">
      <c r="A12" s="1" t="s">
        <v>261</v>
      </c>
      <c r="B12" s="11">
        <v>3</v>
      </c>
      <c r="C12" s="11">
        <v>25000</v>
      </c>
      <c r="D12" t="s">
        <v>262</v>
      </c>
      <c r="E12" t="s">
        <v>263</v>
      </c>
      <c r="F12" t="s">
        <v>246</v>
      </c>
      <c r="G12" s="11">
        <v>75000</v>
      </c>
      <c r="H12" t="s">
        <v>197</v>
      </c>
      <c r="I12" s="1">
        <v>3</v>
      </c>
    </row>
    <row r="13" spans="1:107" x14ac:dyDescent="0.2">
      <c r="A13" s="1" t="s">
        <v>264</v>
      </c>
      <c r="B13" s="11">
        <v>3</v>
      </c>
      <c r="C13" s="11">
        <v>8000</v>
      </c>
      <c r="D13" t="s">
        <v>265</v>
      </c>
      <c r="E13" t="s">
        <v>266</v>
      </c>
      <c r="F13" t="s">
        <v>246</v>
      </c>
      <c r="G13" s="11">
        <v>24000</v>
      </c>
      <c r="H13" t="s">
        <v>197</v>
      </c>
      <c r="I13" s="1">
        <v>3</v>
      </c>
    </row>
    <row r="14" spans="1:107" x14ac:dyDescent="0.2">
      <c r="A14" s="1" t="s">
        <v>267</v>
      </c>
      <c r="B14" s="11">
        <v>10</v>
      </c>
      <c r="C14" s="11">
        <v>800</v>
      </c>
      <c r="D14" t="s">
        <v>268</v>
      </c>
      <c r="E14" t="s">
        <v>268</v>
      </c>
      <c r="F14" t="s">
        <v>256</v>
      </c>
      <c r="G14" s="11">
        <v>8000</v>
      </c>
      <c r="H14" t="s">
        <v>197</v>
      </c>
      <c r="I14" s="1">
        <v>10</v>
      </c>
    </row>
    <row r="15" spans="1:107" x14ac:dyDescent="0.2">
      <c r="A15" s="1" t="s">
        <v>269</v>
      </c>
      <c r="B15" s="11">
        <v>20</v>
      </c>
      <c r="C15" s="11">
        <v>600</v>
      </c>
      <c r="D15" t="s">
        <v>270</v>
      </c>
      <c r="E15" t="s">
        <v>270</v>
      </c>
      <c r="F15" t="s">
        <v>256</v>
      </c>
      <c r="G15" s="11">
        <v>12000</v>
      </c>
      <c r="H15" t="s">
        <v>197</v>
      </c>
      <c r="I15" s="1">
        <v>20</v>
      </c>
    </row>
    <row r="16" spans="1:107" x14ac:dyDescent="0.2">
      <c r="A16" s="1" t="s">
        <v>271</v>
      </c>
      <c r="B16" s="11">
        <v>350</v>
      </c>
      <c r="C16" s="11">
        <v>110</v>
      </c>
      <c r="D16" t="s">
        <v>272</v>
      </c>
      <c r="E16" t="s">
        <v>273</v>
      </c>
      <c r="F16" t="s">
        <v>250</v>
      </c>
      <c r="G16" s="11">
        <v>38500</v>
      </c>
      <c r="H16" t="s">
        <v>197</v>
      </c>
      <c r="I16" s="1">
        <v>350</v>
      </c>
    </row>
    <row r="17" spans="1:10" x14ac:dyDescent="0.2">
      <c r="A17" s="1" t="s">
        <v>274</v>
      </c>
      <c r="B17" s="11">
        <v>100</v>
      </c>
      <c r="C17" s="11">
        <v>70</v>
      </c>
      <c r="D17" t="s">
        <v>275</v>
      </c>
      <c r="E17" t="s">
        <v>276</v>
      </c>
      <c r="F17" t="s">
        <v>250</v>
      </c>
      <c r="G17" s="11">
        <v>7000</v>
      </c>
      <c r="H17" t="s">
        <v>197</v>
      </c>
      <c r="I17" s="1">
        <v>100</v>
      </c>
    </row>
    <row r="18" spans="1:10" x14ac:dyDescent="0.2">
      <c r="A18" s="1" t="s">
        <v>277</v>
      </c>
      <c r="B18" s="11">
        <v>6</v>
      </c>
      <c r="C18" s="11">
        <v>600</v>
      </c>
      <c r="D18" t="s">
        <v>278</v>
      </c>
      <c r="E18" t="s">
        <v>279</v>
      </c>
      <c r="F18" t="s">
        <v>256</v>
      </c>
      <c r="G18" s="11">
        <v>3600</v>
      </c>
      <c r="H18" t="s">
        <v>197</v>
      </c>
      <c r="I18" s="1">
        <v>6</v>
      </c>
    </row>
    <row r="19" spans="1:10" x14ac:dyDescent="0.2">
      <c r="A19" s="1" t="s">
        <v>280</v>
      </c>
      <c r="B19" s="11">
        <v>2</v>
      </c>
      <c r="C19" s="11">
        <v>12000</v>
      </c>
      <c r="D19" t="s">
        <v>281</v>
      </c>
      <c r="E19" t="s">
        <v>281</v>
      </c>
      <c r="F19" t="s">
        <v>282</v>
      </c>
      <c r="G19" s="11">
        <v>24000</v>
      </c>
      <c r="H19" t="s">
        <v>197</v>
      </c>
      <c r="I19" s="1">
        <v>2</v>
      </c>
    </row>
    <row r="20" spans="1:10" x14ac:dyDescent="0.2">
      <c r="A20" s="1" t="s">
        <v>283</v>
      </c>
      <c r="B20" s="11">
        <v>1</v>
      </c>
      <c r="C20" s="11">
        <v>80000</v>
      </c>
      <c r="D20" t="s">
        <v>284</v>
      </c>
      <c r="E20" t="s">
        <v>285</v>
      </c>
      <c r="F20" t="s">
        <v>246</v>
      </c>
      <c r="G20" s="11">
        <v>80000</v>
      </c>
      <c r="H20" t="s">
        <v>197</v>
      </c>
      <c r="I20" s="1">
        <v>1</v>
      </c>
    </row>
    <row r="21" spans="1:10" x14ac:dyDescent="0.2">
      <c r="A21" s="1" t="s">
        <v>286</v>
      </c>
      <c r="B21" s="11">
        <v>700</v>
      </c>
      <c r="C21" s="11">
        <v>90</v>
      </c>
      <c r="D21" t="s">
        <v>287</v>
      </c>
      <c r="E21" t="s">
        <v>287</v>
      </c>
      <c r="F21" t="s">
        <v>250</v>
      </c>
      <c r="G21" s="11">
        <v>63000</v>
      </c>
      <c r="H21" t="s">
        <v>197</v>
      </c>
      <c r="I21" s="1">
        <v>700</v>
      </c>
    </row>
    <row r="22" spans="1:10" x14ac:dyDescent="0.2">
      <c r="A22" s="1" t="s">
        <v>288</v>
      </c>
      <c r="B22" s="11">
        <v>800</v>
      </c>
      <c r="C22" s="11">
        <v>85</v>
      </c>
      <c r="D22" t="s">
        <v>289</v>
      </c>
      <c r="E22" t="s">
        <v>289</v>
      </c>
      <c r="F22" t="s">
        <v>250</v>
      </c>
      <c r="G22" s="11">
        <v>68000</v>
      </c>
      <c r="H22" t="s">
        <v>197</v>
      </c>
      <c r="I22" s="1">
        <v>800</v>
      </c>
    </row>
    <row r="23" spans="1:10" x14ac:dyDescent="0.2">
      <c r="A23" s="1" t="s">
        <v>290</v>
      </c>
      <c r="B23" s="11">
        <v>900</v>
      </c>
      <c r="C23" s="11">
        <v>55</v>
      </c>
      <c r="D23" t="s">
        <v>291</v>
      </c>
      <c r="E23" t="s">
        <v>291</v>
      </c>
      <c r="F23" t="s">
        <v>250</v>
      </c>
      <c r="G23" s="11">
        <v>49500</v>
      </c>
      <c r="H23" t="s">
        <v>197</v>
      </c>
      <c r="I23" s="1">
        <v>900</v>
      </c>
    </row>
    <row r="24" spans="1:10" x14ac:dyDescent="0.2">
      <c r="A24" s="1" t="s">
        <v>292</v>
      </c>
      <c r="B24" s="11">
        <v>40</v>
      </c>
      <c r="C24" s="11">
        <v>20</v>
      </c>
      <c r="D24" t="s">
        <v>293</v>
      </c>
      <c r="E24" t="s">
        <v>293</v>
      </c>
      <c r="F24" t="s">
        <v>250</v>
      </c>
      <c r="G24" s="11">
        <v>800</v>
      </c>
      <c r="H24" t="s">
        <v>197</v>
      </c>
      <c r="I24" s="1">
        <v>40</v>
      </c>
    </row>
    <row r="25" spans="1:10" x14ac:dyDescent="0.2">
      <c r="A25" s="1" t="s">
        <v>294</v>
      </c>
      <c r="B25" s="11">
        <v>900</v>
      </c>
      <c r="C25" s="11">
        <v>18</v>
      </c>
      <c r="D25" t="s">
        <v>295</v>
      </c>
      <c r="E25" t="s">
        <v>296</v>
      </c>
      <c r="F25" t="s">
        <v>250</v>
      </c>
      <c r="G25" s="11">
        <v>16200</v>
      </c>
      <c r="H25" t="s">
        <v>197</v>
      </c>
      <c r="I25" s="1">
        <v>900</v>
      </c>
      <c r="J25" t="s">
        <v>297</v>
      </c>
    </row>
    <row r="26" spans="1:10" x14ac:dyDescent="0.2">
      <c r="A26" s="1" t="s">
        <v>298</v>
      </c>
      <c r="B26" s="11">
        <v>50</v>
      </c>
      <c r="C26" s="11">
        <v>35</v>
      </c>
      <c r="D26" t="s">
        <v>299</v>
      </c>
      <c r="E26" t="s">
        <v>300</v>
      </c>
      <c r="F26" t="s">
        <v>250</v>
      </c>
      <c r="G26" s="11">
        <v>1750</v>
      </c>
      <c r="H26" t="s">
        <v>197</v>
      </c>
      <c r="I26" s="1">
        <v>50</v>
      </c>
      <c r="J26" t="s">
        <v>301</v>
      </c>
    </row>
    <row r="27" spans="1:10" x14ac:dyDescent="0.2">
      <c r="A27" s="1" t="s">
        <v>302</v>
      </c>
      <c r="B27" s="11">
        <v>5</v>
      </c>
      <c r="C27" s="11">
        <v>4500</v>
      </c>
      <c r="D27" t="s">
        <v>303</v>
      </c>
      <c r="E27" t="s">
        <v>304</v>
      </c>
      <c r="F27" t="s">
        <v>93</v>
      </c>
      <c r="G27" s="11">
        <v>22500</v>
      </c>
      <c r="H27" t="s">
        <v>197</v>
      </c>
      <c r="I27" s="1">
        <v>5</v>
      </c>
      <c r="J27" t="s">
        <v>305</v>
      </c>
    </row>
    <row r="28" spans="1:10" x14ac:dyDescent="0.2">
      <c r="A28" s="1" t="s">
        <v>306</v>
      </c>
      <c r="B28" s="11">
        <v>4</v>
      </c>
      <c r="C28" s="11">
        <v>6000</v>
      </c>
      <c r="D28" t="s">
        <v>307</v>
      </c>
      <c r="E28" t="s">
        <v>308</v>
      </c>
      <c r="F28" t="s">
        <v>93</v>
      </c>
      <c r="G28" s="11">
        <v>24000</v>
      </c>
      <c r="H28" t="s">
        <v>197</v>
      </c>
      <c r="I28" s="1">
        <v>4</v>
      </c>
      <c r="J28" t="s">
        <v>309</v>
      </c>
    </row>
    <row r="29" spans="1:10" x14ac:dyDescent="0.2">
      <c r="A29" s="1" t="s">
        <v>310</v>
      </c>
      <c r="B29" s="11">
        <v>100</v>
      </c>
      <c r="C29" s="11">
        <v>450</v>
      </c>
      <c r="D29" t="s">
        <v>311</v>
      </c>
      <c r="E29" t="s">
        <v>311</v>
      </c>
      <c r="F29" t="s">
        <v>93</v>
      </c>
      <c r="G29" s="11">
        <v>45000</v>
      </c>
      <c r="H29" t="s">
        <v>197</v>
      </c>
      <c r="I29" s="1">
        <v>100</v>
      </c>
    </row>
    <row r="30" spans="1:10" x14ac:dyDescent="0.2">
      <c r="A30" s="1" t="s">
        <v>312</v>
      </c>
      <c r="B30" s="11">
        <v>400</v>
      </c>
      <c r="C30" s="11">
        <v>15</v>
      </c>
      <c r="D30" t="s">
        <v>313</v>
      </c>
      <c r="E30" t="s">
        <v>314</v>
      </c>
      <c r="F30" t="s">
        <v>250</v>
      </c>
      <c r="G30" s="11">
        <v>6000</v>
      </c>
      <c r="H30" t="s">
        <v>197</v>
      </c>
      <c r="I30" s="1">
        <v>400</v>
      </c>
      <c r="J30" t="s">
        <v>315</v>
      </c>
    </row>
    <row r="31" spans="1:10" x14ac:dyDescent="0.2">
      <c r="A31" s="1" t="s">
        <v>316</v>
      </c>
      <c r="B31" s="11">
        <v>200</v>
      </c>
      <c r="C31" s="11">
        <v>20</v>
      </c>
      <c r="D31" t="s">
        <v>317</v>
      </c>
      <c r="E31" t="s">
        <v>318</v>
      </c>
      <c r="F31" t="s">
        <v>250</v>
      </c>
      <c r="G31" s="11">
        <v>4000</v>
      </c>
      <c r="H31" t="s">
        <v>197</v>
      </c>
      <c r="I31" s="1">
        <v>200</v>
      </c>
      <c r="J31" t="s">
        <v>319</v>
      </c>
    </row>
    <row r="32" spans="1:10" x14ac:dyDescent="0.2">
      <c r="A32" s="1" t="s">
        <v>320</v>
      </c>
      <c r="B32" s="11">
        <v>400</v>
      </c>
      <c r="C32" s="11">
        <v>40</v>
      </c>
      <c r="D32" t="s">
        <v>321</v>
      </c>
      <c r="E32" t="s">
        <v>322</v>
      </c>
      <c r="F32" t="s">
        <v>250</v>
      </c>
      <c r="G32" s="11">
        <v>16000</v>
      </c>
      <c r="H32" t="s">
        <v>197</v>
      </c>
      <c r="I32" s="1">
        <v>400</v>
      </c>
      <c r="J32" t="s">
        <v>323</v>
      </c>
    </row>
    <row r="33" spans="1:9" x14ac:dyDescent="0.2">
      <c r="A33" s="1" t="s">
        <v>324</v>
      </c>
      <c r="B33" s="11">
        <v>1</v>
      </c>
      <c r="C33" s="11">
        <v>30000</v>
      </c>
      <c r="D33" t="s">
        <v>325</v>
      </c>
      <c r="E33" t="s">
        <v>325</v>
      </c>
      <c r="F33" t="s">
        <v>246</v>
      </c>
      <c r="G33" s="11">
        <v>30000</v>
      </c>
      <c r="H33" t="s">
        <v>197</v>
      </c>
      <c r="I33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2026-05-04T12:30:19Z</dcterms:modified>
</cp:coreProperties>
</file>